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SetAdm\DocSMA\Licitação (Tomada de Preços)\009-20 Instalação de rodapés em ESF, cercamento e passeio EMEI e projeto elétrico EMEF (Licitação Exclusiva)\Orçamento SEM VALORES\"/>
    </mc:Choice>
  </mc:AlternateContent>
  <xr:revisionPtr revIDLastSave="0" documentId="13_ncr:1_{69FD913E-A923-4A89-9137-01CDE0B38801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CRONOGRAMA" sheetId="8" r:id="rId1"/>
    <sheet name="ORÇAMENTO FINAL" sheetId="9" r:id="rId2"/>
  </sheets>
  <externalReferences>
    <externalReference r:id="rId3"/>
  </externalReferences>
  <definedNames>
    <definedName name="_xlnm.Print_Area" localSheetId="0">CRONOGRAMA!$A$1:$O$37</definedName>
    <definedName name="_xlnm.Print_Area" localSheetId="1">'ORÇAMENTO FINAL'!$A$1:$L$31</definedName>
    <definedName name="_xlnm.Database">TEXT(Import.DataBase,"mm-aaaa")</definedName>
    <definedName name="Import.DataBase">[1]DADOS!$A$38</definedName>
    <definedName name="Import.Desoneracao">[1]DADOS!$C$38</definedName>
    <definedName name="Referencia.Descricao" localSheetId="1">#N/A</definedName>
    <definedName name="Referencia.Descricao">IF(ISNUMBER([1]PO!linhaSINAPIxls),INDEX(INDIRECT("'[Referência "&amp;_xlnm.Database&amp;".xls]Banco'!$b:$g"),[1]PO!linhaSINAPIxls,3),"")</definedName>
    <definedName name="Referencia.Desonerado" localSheetId="1">#N/A</definedName>
    <definedName name="Referencia.Desonerado">IF(ISNUMBER([1]PO!linhaSINAPIxls),VALUE(INDEX(INDIRECT("'[Referência "&amp;_xlnm.Database&amp;".xls]Banco'!$b:$g"),[1]PO!linhaSINAPIxls,5)),0)</definedName>
    <definedName name="Referencia.NaoDesonerado" localSheetId="1">#N/A</definedName>
    <definedName name="Referencia.NaoDesonerado">IF(ISNUMBER([1]PO!linhaSINAPIxls),VALUE(INDEX(INDIRECT("'[Referência "&amp;_xlnm.Database&amp;".xls]Banco'!$b:$g"),[1]PO!linhaSINAPIxls,6)),0)</definedName>
    <definedName name="Referencia.Unidade" localSheetId="1">#N/A</definedName>
    <definedName name="Referencia.Unidade">IF(ISNUMBER([1]PO!linhaSINAPIxls),INDEX(INDIRECT("'[Referência "&amp;_xlnm.Database&amp;".xls]Banco'!$b:$g"),[1]PO!linhaSINAPIxls,4),"")</definedName>
    <definedName name="reffinal">#N/A</definedName>
    <definedName name="TipoOrçamento">"BASE"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8" l="1"/>
  <c r="B12" i="8"/>
  <c r="B11" i="8"/>
  <c r="B10" i="8"/>
  <c r="F36" i="8" l="1"/>
  <c r="C36" i="8" l="1"/>
  <c r="G36" i="8" s="1"/>
  <c r="D36" i="8"/>
  <c r="J32" i="9"/>
  <c r="E36" i="8" l="1"/>
  <c r="D37" i="8"/>
  <c r="E37" i="8" l="1"/>
  <c r="F37" i="8"/>
  <c r="G37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Liriane</author>
  </authors>
  <commentList>
    <comment ref="G10" authorId="0" shapeId="0" xr:uid="{EB84D704-0B95-4804-BC9A-5D7477225800}">
      <text>
        <r>
          <rPr>
            <b/>
            <sz val="9"/>
            <color indexed="81"/>
            <rFont val="Segoe UI"/>
            <charset val="1"/>
          </rPr>
          <t>Liriane:</t>
        </r>
        <r>
          <rPr>
            <sz val="9"/>
            <color indexed="81"/>
            <rFont val="Segoe UI"/>
            <charset val="1"/>
          </rPr>
          <t xml:space="preserve">
24*0,8=19,2</t>
        </r>
      </text>
    </comment>
  </commentList>
</comments>
</file>

<file path=xl/sharedStrings.xml><?xml version="1.0" encoding="utf-8"?>
<sst xmlns="http://schemas.openxmlformats.org/spreadsheetml/2006/main" count="145" uniqueCount="103">
  <si>
    <t>OBRA:</t>
  </si>
  <si>
    <t>ÁREA:</t>
  </si>
  <si>
    <t>m²</t>
  </si>
  <si>
    <t>LOCAL:</t>
  </si>
  <si>
    <t>DATA:</t>
  </si>
  <si>
    <t>BDI NÃO DESONERADO:</t>
  </si>
  <si>
    <t>VALOR TOTAL</t>
  </si>
  <si>
    <t>Item</t>
  </si>
  <si>
    <t>Referência</t>
  </si>
  <si>
    <t>Código</t>
  </si>
  <si>
    <t>SERVIÇO</t>
  </si>
  <si>
    <t>Unidade</t>
  </si>
  <si>
    <t>Quantidade</t>
  </si>
  <si>
    <t>VALOR UNIT. (R$)</t>
  </si>
  <si>
    <t>VALOR TOTAL (R$)</t>
  </si>
  <si>
    <t>VALOR (R$)</t>
  </si>
  <si>
    <t>Material</t>
  </si>
  <si>
    <t>Mão de obra</t>
  </si>
  <si>
    <t>SINAPI</t>
  </si>
  <si>
    <t>M</t>
  </si>
  <si>
    <t>M2</t>
  </si>
  <si>
    <t>INFRAESTRUTURA</t>
  </si>
  <si>
    <t>M3</t>
  </si>
  <si>
    <t>ARMAÇÃO DE BLOCO, VIGA BALDRAME OU SAPATA UTILIZANDO AÇO CA-50 DE 8 MM - MONTAGEM. AF_06/2017</t>
  </si>
  <si>
    <t>KG</t>
  </si>
  <si>
    <t>94964</t>
  </si>
  <si>
    <t>CONCRETO FCK = 20MPA, TRAÇO 1:2,7:3 (CIMENTO/ AREIA MÉDIA/ BRITA 1)  - PREPARO MECÂNICO COM BETONEIRA 400 L. AF_07/2016</t>
  </si>
  <si>
    <t>92775</t>
  </si>
  <si>
    <t>COMP</t>
  </si>
  <si>
    <t>3.1</t>
  </si>
  <si>
    <t>ESTACAS</t>
  </si>
  <si>
    <t>96545</t>
  </si>
  <si>
    <t>96533</t>
  </si>
  <si>
    <t>FABRICAÇÃO, MONTAGEM E DESMONTAGEM DE FÔRMA PARA VIGA BALDRAME, EM MADEIRA SERRADA, E=25 MM, 2 UTILIZAÇÕES. AF_06/2017</t>
  </si>
  <si>
    <t>BALDRAME</t>
  </si>
  <si>
    <t>94990</t>
  </si>
  <si>
    <t>PISO</t>
  </si>
  <si>
    <t>Total Geral</t>
  </si>
  <si>
    <t>EMEI CONSOLATA</t>
  </si>
  <si>
    <t>Rua Presidente Getúlio Vargas esq. Rua Guarani</t>
  </si>
  <si>
    <t>m</t>
  </si>
  <si>
    <t>EXECUÇÃO DE PASSEIO e=5cm (CALÇADA) OU PISO DE CONCRETO COM CONCRETO MOLDADO IN LOCO, FEITO EM OBRA, ACABAMENTO CONVENCIONAL, NÃO ARMADO. AF_07/2016</t>
  </si>
  <si>
    <t>DECLARO PARA OS DEVIDOS FINS QUE OS ENCARGOS SOCIAIS ATENDEM AOS PERCENTUAIS ESTABELECIDOS NO SINAPI 02/19 PARA O ESTADO DO RIO GRANDE DO SUL PARA MÃO DE OBRA HORISTA 112,66%  E MENSALISTA 70,28%</t>
  </si>
  <si>
    <t>Licitada</t>
  </si>
  <si>
    <t>Agosto de 2020</t>
  </si>
  <si>
    <t>EXECUÇÃO DE PISO PODOTÁTIL - LAJOTA DE CONCRETO 25X25X2,5CM</t>
  </si>
  <si>
    <t xml:space="preserve">EXECUÇÃO DE ALAMBRADO EM TUBOS DE ACO GALVANIZADO, COM COSTURA, DIN 2440, DIAMETRO 2", ALTURA 1,50M, FIXADOS A CADA 3M , COM TELA SOLDADA DE 5X15 cm CONTORNO EM PERFIL CANTONEIRA 1 X 3/16" 4,75 mm PINTURA ESMALTE 2 DEMÃOS (COR A SER DEFINIDA) COMPLETO </t>
  </si>
  <si>
    <t>m³</t>
  </si>
  <si>
    <t>und.</t>
  </si>
  <si>
    <t>ESTACA A TRADO (BROCA) D=20CM , MOLDADO IN LOCO, FCK 15MPA SEM ARMAÇÃO</t>
  </si>
  <si>
    <t>95584</t>
  </si>
  <si>
    <t>MONTAGEM DE ARMADURA TRANSVERSAL DE ESTACAS DE SEÇÃO CIRCULAR, DIÂMETRO = 6,3 MM. AF_11/2016</t>
  </si>
  <si>
    <t>ARMAÇÃO DE LAJE DE UMA ESTRUTURA CONVENCIONAL DE CONCRETO ARMADO EM UMA EDIFICAÇÃO TÉRREA OU SOBRADO UTILIZANDO AÇO CA-50 DE 4,2 MM - MONTAGEM. AF_12/2015</t>
  </si>
  <si>
    <t>87893</t>
  </si>
  <si>
    <t>CHAPISCO APLICADO EM ALVENARIA (SEM PRESENÇA DE VÃOS) E ESTRUTURAS DE CONCRETO DE FACHADA, COM COLHER DE PEDREIRO.  ARGAMASSA TRAÇO 1:3 COM PREPARO MANUAL. AF_06/2014</t>
  </si>
  <si>
    <t>87794</t>
  </si>
  <si>
    <t>EMBOÇO OU MASSA ÚNICA EM ARGAMASSA TRAÇO 1:2:8, PREPARO MANUAL, APLICADA MANUALMENTE EM PANOS CEGOS DE FACHADA (SEM PRESENÇA DE VÃOS), ESPESSURA DE 25 MM. AF_06/2014</t>
  </si>
  <si>
    <t>95305</t>
  </si>
  <si>
    <t>TEXTURA ACRÍLICA, APLICAÇÃO MANUAL EM PAREDE, UMA DEMÃO. AF_09/2016</t>
  </si>
  <si>
    <t>88489</t>
  </si>
  <si>
    <t>APLICAÇÃO MANUAL DE PINTURA COM TINTA LÁTEX ACRÍLICA EM PAREDES, DUAS DEMÃOS. AF_06/2014</t>
  </si>
  <si>
    <t>92873</t>
  </si>
  <si>
    <t>LANÇAMENTO COM USO DE BALDES, ADENSAMENTO E ACABAMENTO DE CONCRETO EM ESTRUTURAS. AF_12/2015</t>
  </si>
  <si>
    <t>94273</t>
  </si>
  <si>
    <t>1.1</t>
  </si>
  <si>
    <t>1.1.1</t>
  </si>
  <si>
    <t>1.1.2</t>
  </si>
  <si>
    <t>1.1.3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</si>
  <si>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</si>
  <si>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</si>
  <si>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</si>
  <si>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</si>
  <si>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</si>
  <si>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</si>
  <si>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</si>
  <si>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</si>
  <si>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</si>
  <si>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3.2</t>
  </si>
  <si>
    <t>4.1</t>
  </si>
  <si>
    <t>4.2</t>
  </si>
  <si>
    <t>ASSENTAMENTO DE GUIA (MEIO-FIO) EM TRECHO RETO, CONFECCIONADA EM CONCRETO PRÉ-FABRICADO, DIMENSÕES 80X10X30 CM (COMPRIMENTO X BASE INFERIOR X BASE SUPERIOR X ALTURA), PARA VIAS URBANAS (USO VIÁRIO). AF_06/2016</t>
  </si>
  <si>
    <t>RAMPA DE ACESSIBILIDADE EM CONCRETO COM PISO TATÍL E PINTURA</t>
  </si>
  <si>
    <t>BDI NÃO DESONERADO: 23,11%</t>
  </si>
  <si>
    <t>CRONOGRAMA FÍSICO-FINANCEIRO</t>
  </si>
  <si>
    <t>ITEM</t>
  </si>
  <si>
    <t>TOTAL DA ETAPA</t>
  </si>
  <si>
    <t>MÊS</t>
  </si>
  <si>
    <t>1°</t>
  </si>
  <si>
    <t>2°</t>
  </si>
  <si>
    <t>3°</t>
  </si>
  <si>
    <t>4°</t>
  </si>
  <si>
    <t>5°</t>
  </si>
  <si>
    <t>R$</t>
  </si>
  <si>
    <t>%</t>
  </si>
  <si>
    <t>1.0</t>
  </si>
  <si>
    <t>1.2</t>
  </si>
  <si>
    <t>1.3</t>
  </si>
  <si>
    <t>TOTAL</t>
  </si>
  <si>
    <t>OBRA: CRECHE CONSOLATA</t>
  </si>
  <si>
    <t>DATA: AGOSTO de 2020</t>
  </si>
  <si>
    <t>CERCAMENTO</t>
  </si>
  <si>
    <t>3.3</t>
  </si>
  <si>
    <r>
      <t xml:space="preserve">               PREFEITURA MUNICIPAL DE TRÊS DE MAIO             </t>
    </r>
    <r>
      <rPr>
        <b/>
        <sz val="13"/>
        <rFont val="Amphion"/>
      </rPr>
      <t xml:space="preserve"> </t>
    </r>
    <r>
      <rPr>
        <b/>
        <sz val="13"/>
        <color rgb="FFFF0000"/>
        <rFont val="Amphion"/>
      </rPr>
      <t xml:space="preserve">OBS: Esse arquivo (XLS) serve apenas para edição, sendo o seu correto preenchimento de responsabilidade única e exclusiva do licitante, o qual deve observar os mesmos critérios estabelecidos nos arquivos disponibilizados no site (PDF)    </t>
    </r>
    <r>
      <rPr>
        <b/>
        <sz val="13"/>
        <rFont val="Amphion"/>
      </rPr>
      <t xml:space="preserve">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</si>
</sst>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-yy"/>
    <numFmt numFmtId="165" formatCode="&quot;R$&quot;\ #,##0.00"/>
    <numFmt numFmtId="166" formatCode="_(* #,##0.00_);_(* \(#,##0.00\);_(* \-??_);_(@_)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Amphion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name val="Arial"/>
      <family val="2"/>
    </font>
    <font>
      <sz val="10"/>
      <name val="Arial"/>
    </font>
    <font>
      <sz val="10"/>
      <name val="Arial"/>
      <family val="2"/>
    </font>
    <font>
      <b/>
      <sz val="10"/>
      <color theme="1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35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6"/>
      <name val="Arial"/>
      <family val="2"/>
    </font>
    <font>
      <b/>
      <sz val="13"/>
      <name val="Amphion"/>
    </font>
    <font>
      <b/>
      <sz val="13"/>
      <color rgb="FFFF0000"/>
      <name val="Amphion"/>
    </font>
  </fonts>
  <fills count="2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4">
    <xf numFmtId="0" fontId="0" fillId="0" borderId="0"/>
    <xf numFmtId="0" fontId="10" fillId="0" borderId="0"/>
    <xf numFmtId="0" fontId="1" fillId="0" borderId="0"/>
    <xf numFmtId="0" fontId="11" fillId="0" borderId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1" fillId="0" borderId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1" fillId="6" borderId="0" applyNumberFormat="0" applyBorder="0" applyAlignment="0" applyProtection="0"/>
    <xf numFmtId="0" fontId="22" fillId="18" borderId="40" applyNumberFormat="0" applyAlignment="0" applyProtection="0"/>
    <xf numFmtId="0" fontId="23" fillId="19" borderId="41" applyNumberFormat="0" applyAlignment="0" applyProtection="0"/>
    <xf numFmtId="0" fontId="24" fillId="0" borderId="42" applyNumberFormat="0" applyFill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23" borderId="0" applyNumberFormat="0" applyBorder="0" applyAlignment="0" applyProtection="0"/>
    <xf numFmtId="0" fontId="25" fillId="9" borderId="40" applyNumberFormat="0" applyAlignment="0" applyProtection="0"/>
    <xf numFmtId="0" fontId="1" fillId="0" borderId="0"/>
    <xf numFmtId="0" fontId="11" fillId="24" borderId="43" applyNumberFormat="0" applyAlignment="0" applyProtection="0"/>
    <xf numFmtId="9" fontId="11" fillId="0" borderId="0" applyFill="0" applyBorder="0" applyAlignment="0" applyProtection="0"/>
    <xf numFmtId="0" fontId="26" fillId="18" borderId="4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45" applyNumberFormat="0" applyFill="0" applyAlignment="0" applyProtection="0"/>
    <xf numFmtId="0" fontId="32" fillId="0" borderId="46" applyNumberFormat="0" applyFill="0" applyAlignment="0" applyProtection="0"/>
    <xf numFmtId="0" fontId="33" fillId="0" borderId="47" applyNumberFormat="0" applyFill="0" applyAlignment="0" applyProtection="0"/>
    <xf numFmtId="0" fontId="33" fillId="0" borderId="0" applyNumberFormat="0" applyFill="0" applyBorder="0" applyAlignment="0" applyProtection="0"/>
    <xf numFmtId="0" fontId="29" fillId="0" borderId="48" applyNumberFormat="0" applyFill="0" applyAlignment="0" applyProtection="0"/>
    <xf numFmtId="9" fontId="1" fillId="0" borderId="0" applyFont="0" applyFill="0" applyBorder="0" applyAlignment="0" applyProtection="0"/>
    <xf numFmtId="0" fontId="11" fillId="0" borderId="0"/>
  </cellStyleXfs>
  <cellXfs count="205">
    <xf numFmtId="0" fontId="0" fillId="0" borderId="0" xfId="0"/>
    <xf numFmtId="4" fontId="4" fillId="0" borderId="14" xfId="0" applyNumberFormat="1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164" fontId="4" fillId="0" borderId="14" xfId="0" applyNumberFormat="1" applyFont="1" applyBorder="1" applyAlignment="1">
      <alignment horizontal="left" vertical="center"/>
    </xf>
    <xf numFmtId="164" fontId="4" fillId="0" borderId="15" xfId="0" applyNumberFormat="1" applyFont="1" applyBorder="1" applyAlignment="1">
      <alignment horizontal="left" vertical="center"/>
    </xf>
    <xf numFmtId="165" fontId="5" fillId="0" borderId="31" xfId="0" applyNumberFormat="1" applyFont="1" applyBorder="1" applyAlignment="1">
      <alignment horizontal="right" vertical="center"/>
    </xf>
    <xf numFmtId="4" fontId="0" fillId="0" borderId="0" xfId="0" applyNumberFormat="1"/>
    <xf numFmtId="4" fontId="9" fillId="0" borderId="15" xfId="0" applyNumberFormat="1" applyFont="1" applyBorder="1" applyAlignment="1">
      <alignment horizontal="left" vertical="center"/>
    </xf>
    <xf numFmtId="4" fontId="4" fillId="0" borderId="18" xfId="0" applyNumberFormat="1" applyFont="1" applyBorder="1" applyAlignment="1">
      <alignment horizontal="left" vertical="center"/>
    </xf>
    <xf numFmtId="4" fontId="4" fillId="0" borderId="15" xfId="0" applyNumberFormat="1" applyFont="1" applyBorder="1" applyAlignment="1">
      <alignment horizontal="left" vertical="center"/>
    </xf>
    <xf numFmtId="0" fontId="9" fillId="0" borderId="15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/>
    <xf numFmtId="0" fontId="0" fillId="0" borderId="0" xfId="0"/>
    <xf numFmtId="4" fontId="6" fillId="0" borderId="31" xfId="0" applyNumberFormat="1" applyFont="1" applyBorder="1" applyAlignment="1">
      <alignment horizontal="center" vertical="center"/>
    </xf>
    <xf numFmtId="0" fontId="0" fillId="0" borderId="15" xfId="0" applyFill="1" applyBorder="1"/>
    <xf numFmtId="0" fontId="0" fillId="0" borderId="15" xfId="0" applyBorder="1"/>
    <xf numFmtId="0" fontId="4" fillId="0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2" borderId="38" xfId="0" applyFont="1" applyFill="1" applyBorder="1" applyAlignment="1">
      <alignment vertical="top" wrapText="1"/>
    </xf>
    <xf numFmtId="0" fontId="14" fillId="2" borderId="38" xfId="0" applyFont="1" applyFill="1" applyBorder="1" applyAlignment="1">
      <alignment vertical="top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justify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top" wrapText="1"/>
    </xf>
    <xf numFmtId="0" fontId="13" fillId="3" borderId="11" xfId="0" applyFont="1" applyFill="1" applyBorder="1" applyAlignment="1">
      <alignment vertical="center" wrapText="1"/>
    </xf>
    <xf numFmtId="0" fontId="13" fillId="0" borderId="35" xfId="0" applyFont="1" applyFill="1" applyBorder="1" applyAlignment="1">
      <alignment horizontal="center" vertical="top" wrapText="1"/>
    </xf>
    <xf numFmtId="0" fontId="13" fillId="0" borderId="35" xfId="0" applyFont="1" applyFill="1" applyBorder="1" applyAlignment="1" applyProtection="1">
      <alignment wrapText="1"/>
      <protection locked="0"/>
    </xf>
    <xf numFmtId="2" fontId="13" fillId="0" borderId="35" xfId="0" applyNumberFormat="1" applyFont="1" applyFill="1" applyBorder="1" applyAlignment="1">
      <alignment horizontal="center" vertical="center" wrapText="1"/>
    </xf>
    <xf numFmtId="2" fontId="6" fillId="0" borderId="13" xfId="0" applyNumberFormat="1" applyFont="1" applyBorder="1" applyAlignment="1">
      <alignment horizontal="center" vertical="center" wrapText="1"/>
    </xf>
    <xf numFmtId="2" fontId="6" fillId="0" borderId="17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top" wrapText="1"/>
    </xf>
    <xf numFmtId="0" fontId="13" fillId="3" borderId="25" xfId="0" applyFont="1" applyFill="1" applyBorder="1" applyAlignment="1">
      <alignment vertical="center" wrapText="1"/>
    </xf>
    <xf numFmtId="0" fontId="13" fillId="0" borderId="11" xfId="0" applyFont="1" applyFill="1" applyBorder="1" applyAlignment="1">
      <alignment horizontal="center" vertical="top" wrapText="1"/>
    </xf>
    <xf numFmtId="2" fontId="13" fillId="0" borderId="11" xfId="0" applyNumberFormat="1" applyFont="1" applyFill="1" applyBorder="1" applyAlignment="1">
      <alignment horizontal="center" vertical="center" wrapText="1"/>
    </xf>
    <xf numFmtId="4" fontId="6" fillId="0" borderId="32" xfId="0" applyNumberFormat="1" applyFont="1" applyBorder="1" applyAlignment="1">
      <alignment horizontal="right" vertical="center"/>
    </xf>
    <xf numFmtId="0" fontId="6" fillId="2" borderId="38" xfId="0" applyFont="1" applyFill="1" applyBorder="1" applyAlignment="1">
      <alignment horizontal="center" vertical="top" wrapText="1"/>
    </xf>
    <xf numFmtId="0" fontId="14" fillId="2" borderId="38" xfId="0" applyFont="1" applyFill="1" applyBorder="1" applyAlignment="1">
      <alignment horizontal="center" vertical="top" wrapText="1"/>
    </xf>
    <xf numFmtId="2" fontId="13" fillId="3" borderId="35" xfId="0" applyNumberFormat="1" applyFont="1" applyFill="1" applyBorder="1" applyAlignment="1">
      <alignment horizontal="center" vertical="center" wrapText="1"/>
    </xf>
    <xf numFmtId="4" fontId="13" fillId="0" borderId="35" xfId="0" applyNumberFormat="1" applyFont="1" applyBorder="1" applyAlignment="1">
      <alignment horizontal="center" vertical="center"/>
    </xf>
    <xf numFmtId="4" fontId="13" fillId="0" borderId="35" xfId="0" applyNumberFormat="1" applyFont="1" applyBorder="1" applyAlignment="1">
      <alignment horizontal="right" vertical="center"/>
    </xf>
    <xf numFmtId="165" fontId="13" fillId="0" borderId="36" xfId="0" applyNumberFormat="1" applyFont="1" applyBorder="1" applyAlignment="1">
      <alignment horizontal="right" vertical="center"/>
    </xf>
    <xf numFmtId="2" fontId="13" fillId="3" borderId="11" xfId="0" applyNumberFormat="1" applyFont="1" applyFill="1" applyBorder="1" applyAlignment="1">
      <alignment horizontal="center" vertical="center" wrapText="1"/>
    </xf>
    <xf numFmtId="2" fontId="13" fillId="3" borderId="21" xfId="0" applyNumberFormat="1" applyFont="1" applyFill="1" applyBorder="1" applyAlignment="1">
      <alignment horizontal="center" vertical="center" wrapText="1"/>
    </xf>
    <xf numFmtId="2" fontId="13" fillId="0" borderId="11" xfId="0" applyNumberFormat="1" applyFont="1" applyBorder="1" applyAlignment="1">
      <alignment horizontal="center" vertical="center" wrapText="1"/>
    </xf>
    <xf numFmtId="2" fontId="13" fillId="0" borderId="25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/>
    </xf>
    <xf numFmtId="0" fontId="13" fillId="0" borderId="11" xfId="0" applyFont="1" applyBorder="1" applyAlignment="1">
      <alignment wrapText="1"/>
    </xf>
    <xf numFmtId="0" fontId="13" fillId="0" borderId="11" xfId="0" applyFont="1" applyFill="1" applyBorder="1" applyAlignment="1">
      <alignment horizontal="center" vertical="center" wrapText="1"/>
    </xf>
    <xf numFmtId="165" fontId="18" fillId="0" borderId="25" xfId="0" applyNumberFormat="1" applyFont="1" applyBorder="1" applyAlignment="1">
      <alignment horizontal="right"/>
    </xf>
    <xf numFmtId="0" fontId="13" fillId="3" borderId="3" xfId="0" applyFont="1" applyFill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21" xfId="3" applyFont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3" fillId="0" borderId="25" xfId="0" applyFont="1" applyBorder="1" applyAlignment="1" applyProtection="1">
      <alignment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justify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right" vertical="center"/>
    </xf>
    <xf numFmtId="165" fontId="13" fillId="0" borderId="4" xfId="0" applyNumberFormat="1" applyFont="1" applyBorder="1" applyAlignment="1">
      <alignment horizontal="right" vertical="center"/>
    </xf>
    <xf numFmtId="0" fontId="13" fillId="0" borderId="11" xfId="0" applyFont="1" applyBorder="1" applyAlignment="1" applyProtection="1">
      <alignment wrapText="1"/>
      <protection locked="0"/>
    </xf>
    <xf numFmtId="4" fontId="13" fillId="0" borderId="11" xfId="0" applyNumberFormat="1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165" fontId="13" fillId="0" borderId="12" xfId="0" applyNumberFormat="1" applyFont="1" applyBorder="1" applyAlignment="1">
      <alignment horizontal="right" vertical="center"/>
    </xf>
    <xf numFmtId="0" fontId="13" fillId="0" borderId="25" xfId="0" applyFont="1" applyBorder="1" applyAlignment="1">
      <alignment horizontal="center" vertical="center" wrapText="1"/>
    </xf>
    <xf numFmtId="4" fontId="13" fillId="0" borderId="25" xfId="0" applyNumberFormat="1" applyFont="1" applyBorder="1" applyAlignment="1">
      <alignment horizontal="center" vertical="center"/>
    </xf>
    <xf numFmtId="4" fontId="13" fillId="0" borderId="25" xfId="0" applyNumberFormat="1" applyFont="1" applyBorder="1" applyAlignment="1">
      <alignment horizontal="right" vertical="center"/>
    </xf>
    <xf numFmtId="165" fontId="13" fillId="0" borderId="26" xfId="0" applyNumberFormat="1" applyFont="1" applyBorder="1" applyAlignment="1">
      <alignment horizontal="right" vertical="center"/>
    </xf>
    <xf numFmtId="0" fontId="13" fillId="3" borderId="35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/>
    </xf>
    <xf numFmtId="0" fontId="13" fillId="0" borderId="21" xfId="0" applyFont="1" applyFill="1" applyBorder="1" applyAlignment="1">
      <alignment horizontal="center" vertical="top" wrapText="1"/>
    </xf>
    <xf numFmtId="0" fontId="13" fillId="0" borderId="21" xfId="0" applyFont="1" applyFill="1" applyBorder="1" applyAlignment="1">
      <alignment horizontal="center" vertical="center" wrapText="1"/>
    </xf>
    <xf numFmtId="2" fontId="13" fillId="0" borderId="21" xfId="0" applyNumberFormat="1" applyFont="1" applyFill="1" applyBorder="1" applyAlignment="1">
      <alignment horizontal="center" vertical="center" wrapText="1"/>
    </xf>
    <xf numFmtId="4" fontId="13" fillId="0" borderId="49" xfId="0" applyNumberFormat="1" applyFont="1" applyBorder="1" applyAlignment="1">
      <alignment horizontal="center" vertical="center"/>
    </xf>
    <xf numFmtId="4" fontId="13" fillId="0" borderId="49" xfId="0" applyNumberFormat="1" applyFont="1" applyBorder="1" applyAlignment="1">
      <alignment horizontal="right" vertical="center"/>
    </xf>
    <xf numFmtId="165" fontId="13" fillId="0" borderId="50" xfId="0" applyNumberFormat="1" applyFont="1" applyBorder="1" applyAlignment="1">
      <alignment horizontal="right" vertical="center"/>
    </xf>
    <xf numFmtId="0" fontId="0" fillId="0" borderId="0" xfId="0"/>
    <xf numFmtId="165" fontId="0" fillId="0" borderId="0" xfId="0" applyNumberFormat="1"/>
    <xf numFmtId="0" fontId="35" fillId="0" borderId="52" xfId="0" applyFont="1" applyBorder="1" applyAlignment="1">
      <alignment horizontal="left"/>
    </xf>
    <xf numFmtId="0" fontId="35" fillId="0" borderId="52" xfId="0" applyFont="1" applyBorder="1" applyAlignment="1">
      <alignment horizontal="right"/>
    </xf>
    <xf numFmtId="0" fontId="35" fillId="0" borderId="53" xfId="0" applyFont="1" applyBorder="1" applyAlignment="1">
      <alignment horizontal="left"/>
    </xf>
    <xf numFmtId="0" fontId="35" fillId="0" borderId="55" xfId="0" applyFont="1" applyBorder="1" applyAlignment="1">
      <alignment horizontal="right"/>
    </xf>
    <xf numFmtId="0" fontId="35" fillId="0" borderId="55" xfId="0" applyFont="1" applyBorder="1" applyAlignment="1">
      <alignment horizontal="center"/>
    </xf>
    <xf numFmtId="0" fontId="35" fillId="0" borderId="55" xfId="0" applyFont="1" applyBorder="1" applyAlignment="1">
      <alignment horizontal="left"/>
    </xf>
    <xf numFmtId="0" fontId="35" fillId="0" borderId="56" xfId="0" applyFont="1" applyBorder="1" applyAlignment="1">
      <alignment horizontal="left"/>
    </xf>
    <xf numFmtId="0" fontId="37" fillId="0" borderId="57" xfId="0" applyFont="1" applyBorder="1" applyAlignment="1">
      <alignment horizontal="center" vertical="center"/>
    </xf>
    <xf numFmtId="0" fontId="37" fillId="0" borderId="35" xfId="0" applyFont="1" applyBorder="1" applyAlignment="1">
      <alignment horizontal="center" vertical="center"/>
    </xf>
    <xf numFmtId="0" fontId="38" fillId="0" borderId="58" xfId="0" applyFont="1" applyBorder="1" applyAlignment="1">
      <alignment horizontal="center" vertical="center"/>
    </xf>
    <xf numFmtId="4" fontId="39" fillId="0" borderId="58" xfId="0" applyNumberFormat="1" applyFont="1" applyBorder="1" applyAlignment="1">
      <alignment horizontal="center" vertical="center" wrapText="1"/>
    </xf>
    <xf numFmtId="4" fontId="39" fillId="0" borderId="35" xfId="0" applyNumberFormat="1" applyFont="1" applyBorder="1" applyAlignment="1">
      <alignment horizontal="center" vertical="center" wrapText="1"/>
    </xf>
    <xf numFmtId="49" fontId="37" fillId="0" borderId="9" xfId="0" applyNumberFormat="1" applyFont="1" applyBorder="1" applyAlignment="1">
      <alignment horizontal="center"/>
    </xf>
    <xf numFmtId="0" fontId="37" fillId="0" borderId="11" xfId="0" applyFont="1" applyBorder="1" applyAlignment="1">
      <alignment horizontal="left" vertical="center"/>
    </xf>
    <xf numFmtId="0" fontId="37" fillId="0" borderId="11" xfId="0" applyFont="1" applyBorder="1"/>
    <xf numFmtId="165" fontId="37" fillId="0" borderId="11" xfId="0" applyNumberFormat="1" applyFont="1" applyBorder="1" applyAlignment="1">
      <alignment horizontal="right" vertical="center"/>
    </xf>
    <xf numFmtId="165" fontId="37" fillId="0" borderId="11" xfId="0" applyNumberFormat="1" applyFont="1" applyBorder="1" applyAlignment="1">
      <alignment horizontal="right"/>
    </xf>
    <xf numFmtId="165" fontId="37" fillId="0" borderId="11" xfId="0" applyNumberFormat="1" applyFont="1" applyBorder="1" applyAlignment="1">
      <alignment horizontal="right" wrapText="1"/>
    </xf>
    <xf numFmtId="9" fontId="39" fillId="0" borderId="36" xfId="52" applyFont="1" applyBorder="1" applyAlignment="1">
      <alignment horizontal="center" vertical="center"/>
    </xf>
    <xf numFmtId="9" fontId="39" fillId="0" borderId="35" xfId="52" applyFont="1" applyBorder="1" applyAlignment="1">
      <alignment horizontal="center" vertical="center"/>
    </xf>
    <xf numFmtId="0" fontId="0" fillId="0" borderId="13" xfId="0" applyBorder="1"/>
    <xf numFmtId="9" fontId="39" fillId="0" borderId="3" xfId="52" applyFont="1" applyBorder="1" applyAlignment="1">
      <alignment horizontal="center" vertical="center"/>
    </xf>
    <xf numFmtId="165" fontId="39" fillId="0" borderId="11" xfId="0" applyNumberFormat="1" applyFont="1" applyBorder="1" applyAlignment="1">
      <alignment horizontal="right" vertical="center"/>
    </xf>
    <xf numFmtId="9" fontId="39" fillId="0" borderId="11" xfId="52" applyFont="1" applyBorder="1" applyAlignment="1">
      <alignment horizontal="right" vertical="center"/>
    </xf>
    <xf numFmtId="9" fontId="39" fillId="0" borderId="12" xfId="52" applyFont="1" applyBorder="1" applyAlignment="1">
      <alignment horizontal="right" vertical="center"/>
    </xf>
    <xf numFmtId="165" fontId="39" fillId="0" borderId="2" xfId="0" applyNumberFormat="1" applyFont="1" applyBorder="1" applyAlignment="1">
      <alignment horizontal="right" vertical="center"/>
    </xf>
    <xf numFmtId="9" fontId="39" fillId="0" borderId="3" xfId="52" applyFont="1" applyBorder="1" applyAlignment="1">
      <alignment horizontal="right" vertical="center"/>
    </xf>
    <xf numFmtId="165" fontId="39" fillId="0" borderId="3" xfId="0" applyNumberFormat="1" applyFont="1" applyBorder="1" applyAlignment="1">
      <alignment horizontal="right" vertical="center"/>
    </xf>
    <xf numFmtId="9" fontId="39" fillId="0" borderId="4" xfId="52" applyFont="1" applyBorder="1" applyAlignment="1">
      <alignment horizontal="right" vertical="center"/>
    </xf>
    <xf numFmtId="165" fontId="39" fillId="0" borderId="24" xfId="0" applyNumberFormat="1" applyFont="1" applyBorder="1" applyAlignment="1">
      <alignment horizontal="right" vertical="center"/>
    </xf>
    <xf numFmtId="9" fontId="39" fillId="0" borderId="25" xfId="52" applyFont="1" applyBorder="1" applyAlignment="1">
      <alignment horizontal="right" vertical="center"/>
    </xf>
    <xf numFmtId="165" fontId="39" fillId="0" borderId="25" xfId="0" applyNumberFormat="1" applyFont="1" applyBorder="1" applyAlignment="1">
      <alignment horizontal="right" vertical="center"/>
    </xf>
    <xf numFmtId="9" fontId="39" fillId="0" borderId="26" xfId="52" applyFont="1" applyBorder="1" applyAlignment="1">
      <alignment horizontal="right" vertical="center"/>
    </xf>
    <xf numFmtId="165" fontId="39" fillId="0" borderId="1" xfId="0" applyNumberFormat="1" applyFont="1" applyBorder="1" applyAlignment="1">
      <alignment horizontal="right" vertical="center"/>
    </xf>
    <xf numFmtId="165" fontId="39" fillId="0" borderId="23" xfId="0" applyNumberFormat="1" applyFont="1" applyBorder="1" applyAlignment="1">
      <alignment horizontal="right" vertical="center"/>
    </xf>
    <xf numFmtId="0" fontId="35" fillId="0" borderId="28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165" fontId="39" fillId="0" borderId="10" xfId="0" applyNumberFormat="1" applyFont="1" applyBorder="1" applyAlignment="1">
      <alignment horizontal="right" vertical="center"/>
    </xf>
    <xf numFmtId="165" fontId="39" fillId="0" borderId="20" xfId="0" applyNumberFormat="1" applyFont="1" applyBorder="1" applyAlignment="1">
      <alignment horizontal="right" vertical="center"/>
    </xf>
    <xf numFmtId="9" fontId="39" fillId="0" borderId="22" xfId="52" applyFont="1" applyBorder="1" applyAlignment="1">
      <alignment horizontal="right" vertical="center"/>
    </xf>
    <xf numFmtId="0" fontId="0" fillId="0" borderId="0" xfId="0" applyFill="1"/>
    <xf numFmtId="165" fontId="14" fillId="2" borderId="38" xfId="0" applyNumberFormat="1" applyFont="1" applyFill="1" applyBorder="1" applyAlignment="1">
      <alignment vertical="top" wrapText="1"/>
    </xf>
    <xf numFmtId="165" fontId="6" fillId="2" borderId="38" xfId="0" applyNumberFormat="1" applyFont="1" applyFill="1" applyBorder="1" applyAlignment="1">
      <alignment vertical="top" wrapText="1"/>
    </xf>
    <xf numFmtId="0" fontId="37" fillId="0" borderId="17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165" fontId="37" fillId="0" borderId="32" xfId="0" applyNumberFormat="1" applyFont="1" applyBorder="1" applyAlignment="1">
      <alignment horizontal="center" vertical="center"/>
    </xf>
    <xf numFmtId="165" fontId="37" fillId="0" borderId="33" xfId="0" applyNumberFormat="1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4" fillId="0" borderId="51" xfId="0" applyFont="1" applyBorder="1" applyAlignment="1">
      <alignment horizontal="left" vertical="center" wrapText="1"/>
    </xf>
    <xf numFmtId="0" fontId="34" fillId="0" borderId="52" xfId="0" applyFont="1" applyBorder="1" applyAlignment="1">
      <alignment horizontal="left" vertical="center" wrapText="1"/>
    </xf>
    <xf numFmtId="164" fontId="34" fillId="0" borderId="54" xfId="0" applyNumberFormat="1" applyFont="1" applyBorder="1" applyAlignment="1">
      <alignment horizontal="left"/>
    </xf>
    <xf numFmtId="164" fontId="34" fillId="0" borderId="55" xfId="0" applyNumberFormat="1" applyFont="1" applyBorder="1" applyAlignment="1">
      <alignment horizontal="left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2" fillId="0" borderId="27" xfId="0" applyFont="1" applyBorder="1" applyAlignment="1">
      <alignment horizontal="center" vertical="top" wrapText="1"/>
    </xf>
    <xf numFmtId="0" fontId="12" fillId="0" borderId="28" xfId="0" applyFont="1" applyBorder="1" applyAlignment="1">
      <alignment horizontal="center" vertical="top" wrapText="1"/>
    </xf>
    <xf numFmtId="0" fontId="12" fillId="0" borderId="2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10" fontId="4" fillId="0" borderId="27" xfId="0" applyNumberFormat="1" applyFont="1" applyFill="1" applyBorder="1" applyAlignment="1">
      <alignment horizontal="center" vertical="center"/>
    </xf>
    <xf numFmtId="10" fontId="4" fillId="0" borderId="28" xfId="0" applyNumberFormat="1" applyFont="1" applyFill="1" applyBorder="1" applyAlignment="1">
      <alignment horizontal="center" vertical="center"/>
    </xf>
    <xf numFmtId="10" fontId="4" fillId="0" borderId="29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164" fontId="4" fillId="0" borderId="30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4" fontId="6" fillId="0" borderId="32" xfId="0" applyNumberFormat="1" applyFont="1" applyBorder="1" applyAlignment="1">
      <alignment horizontal="right" vertical="center"/>
    </xf>
    <xf numFmtId="4" fontId="6" fillId="0" borderId="33" xfId="0" applyNumberFormat="1" applyFont="1" applyBorder="1" applyAlignment="1">
      <alignment horizontal="right" vertical="center"/>
    </xf>
  </cellXfs>
  <cellStyles count="54">
    <cellStyle name="20% - Ênfase1 2" xfId="9" xr:uid="{93675448-82E0-45A8-8A22-7F211015106B}"/>
    <cellStyle name="20% - Ênfase2 2" xfId="10" xr:uid="{269C2E2B-416A-4345-B2A0-9DDAD67B2E75}"/>
    <cellStyle name="20% - Ênfase3 2" xfId="11" xr:uid="{08DB685A-3090-4F7B-9625-ABC2180D07EE}"/>
    <cellStyle name="20% - Ênfase4 2" xfId="12" xr:uid="{C7021D18-6D76-4235-8198-7E929E19CC32}"/>
    <cellStyle name="20% - Ênfase5 2" xfId="13" xr:uid="{10AF6E52-B83C-48DA-81E8-8C174CB69842}"/>
    <cellStyle name="20% - Ênfase6 2" xfId="14" xr:uid="{9F80EB3C-0E4E-4309-B38D-44B53EFE1D03}"/>
    <cellStyle name="40% - Ênfase1 2" xfId="15" xr:uid="{D534BFD2-69A4-42CE-9471-FF457F5D3D43}"/>
    <cellStyle name="40% - Ênfase2 2" xfId="16" xr:uid="{EB1953B8-44CE-42E7-A124-AD63A8F3AC35}"/>
    <cellStyle name="40% - Ênfase3 2" xfId="17" xr:uid="{843DDDE6-62E5-4A26-B44A-824043B87772}"/>
    <cellStyle name="40% - Ênfase4 2" xfId="18" xr:uid="{F4E0553A-0DFD-4CBA-9575-9D7D1523EAC4}"/>
    <cellStyle name="40% - Ênfase5 2" xfId="19" xr:uid="{B370D2F1-6C48-4B41-96B0-A0FD26D351B0}"/>
    <cellStyle name="40% - Ênfase6 2" xfId="20" xr:uid="{C7361566-E841-4479-9F45-DF6473EBFED8}"/>
    <cellStyle name="60% - Ênfase1 2" xfId="21" xr:uid="{82C66AF6-3966-442E-823E-BD8F760C6472}"/>
    <cellStyle name="60% - Ênfase2 2" xfId="22" xr:uid="{E285E4A3-8EEB-44B0-B83F-23E77744A901}"/>
    <cellStyle name="60% - Ênfase3 2" xfId="23" xr:uid="{832BDD19-A672-430E-BED6-9C30EEB27B51}"/>
    <cellStyle name="60% - Ênfase4 2" xfId="24" xr:uid="{115B7E44-B100-41E3-8223-E83826734833}"/>
    <cellStyle name="60% - Ênfase5 2" xfId="25" xr:uid="{A919AE65-8AFE-4F52-A06B-553EB0EBFD6F}"/>
    <cellStyle name="60% - Ênfase6 2" xfId="26" xr:uid="{A37FC576-7384-4849-BAAE-D34ABD2C4FCA}"/>
    <cellStyle name="Bom 2" xfId="27" xr:uid="{7B2CDAD9-7A85-481B-AAF3-7015C63A3297}"/>
    <cellStyle name="Cálculo 2" xfId="28" xr:uid="{F4ABBFCF-DB84-49B0-955A-323FE81C25E5}"/>
    <cellStyle name="Célula de Verificação 2" xfId="29" xr:uid="{276248DC-FCBA-40F5-8BAE-F6CDA57AA32D}"/>
    <cellStyle name="Célula Vinculada 2" xfId="30" xr:uid="{88877A7B-7575-4DC4-9030-35B4433E0504}"/>
    <cellStyle name="Ênfase1 2" xfId="31" xr:uid="{BEA3D4FB-5397-4CFB-A6F4-204975E7DABC}"/>
    <cellStyle name="Ênfase2 2" xfId="32" xr:uid="{482A516E-33A7-4A10-BE96-8F2C389C3E43}"/>
    <cellStyle name="Ênfase3 2" xfId="33" xr:uid="{2FD931F7-A708-476F-9A76-5FC0FFF53AC5}"/>
    <cellStyle name="Ênfase4 2" xfId="34" xr:uid="{B1C056A2-9AE8-44AB-945E-712D7721DD12}"/>
    <cellStyle name="Ênfase5 2" xfId="35" xr:uid="{2A4500C6-37EE-4F17-A0A1-E447DE9DB9EE}"/>
    <cellStyle name="Ênfase6 2" xfId="36" xr:uid="{A4013676-2784-4B90-AFEB-3D07063EE111}"/>
    <cellStyle name="Entrada 2" xfId="37" xr:uid="{D1F6481D-9374-4213-B5B0-FDDB7C492511}"/>
    <cellStyle name="Normal" xfId="0" builtinId="0"/>
    <cellStyle name="Normal 2" xfId="2" xr:uid="{00000000-0005-0000-0000-000001000000}"/>
    <cellStyle name="Normal 2 2" xfId="38" xr:uid="{C2516A55-9F8E-448E-A921-97C3B33C6431}"/>
    <cellStyle name="Normal 3" xfId="3" xr:uid="{00000000-0005-0000-0000-000002000000}"/>
    <cellStyle name="Normal 4" xfId="1" xr:uid="{00000000-0005-0000-0000-000003000000}"/>
    <cellStyle name="Normal 4 2" xfId="53" xr:uid="{3E79CC95-827F-4B12-9985-320C6CA8C4C5}"/>
    <cellStyle name="Nota 2" xfId="39" xr:uid="{4306373A-1598-4462-9AE7-7847E4CADA9D}"/>
    <cellStyle name="Porcentagem" xfId="52" builtinId="5"/>
    <cellStyle name="Porcentagem 2" xfId="5" xr:uid="{00000000-0005-0000-0000-000005000000}"/>
    <cellStyle name="Porcentagem 3" xfId="4" xr:uid="{00000000-0005-0000-0000-000006000000}"/>
    <cellStyle name="Porcentagem 3 2" xfId="8" xr:uid="{00000000-0005-0000-0000-000007000000}"/>
    <cellStyle name="Porcentagem 4" xfId="7" xr:uid="{00000000-0005-0000-0000-000008000000}"/>
    <cellStyle name="Porcentagem 5" xfId="40" xr:uid="{C6A0CB65-4FDB-4C8C-B816-591F2CF12A9F}"/>
    <cellStyle name="Saída 2" xfId="41" xr:uid="{A119D244-41EE-49C5-9522-A6DDF1F97EF6}"/>
    <cellStyle name="Texto de Aviso 2" xfId="42" xr:uid="{2CD1E7FE-6108-4CBD-9F73-701DD8A566BC}"/>
    <cellStyle name="Texto Explicativo 2" xfId="43" xr:uid="{0C8BAA44-5707-4AD1-880E-9D0360E9CB4C}"/>
    <cellStyle name="Título 1 1" xfId="45" xr:uid="{E9D863FA-3C6D-4A1A-8377-7AE60CA85B0D}"/>
    <cellStyle name="Título 1 1 1" xfId="46" xr:uid="{C888CF94-B30B-4077-8BFD-F85DE7DA094F}"/>
    <cellStyle name="Título 1 1 1 1" xfId="47" xr:uid="{28498417-4A7B-45F7-8E18-6E8AE57F3F69}"/>
    <cellStyle name="Título 1 2" xfId="44" xr:uid="{7C764CAD-58A1-45D8-8DEA-3F30F44EC515}"/>
    <cellStyle name="Título 2 2" xfId="48" xr:uid="{1A6AC3B2-5AFE-4AE6-A73E-10B3AD0B7A5E}"/>
    <cellStyle name="Título 3 2" xfId="49" xr:uid="{B50434E1-D28A-41CD-9B62-59150A07E32B}"/>
    <cellStyle name="Título 4 2" xfId="50" xr:uid="{E41CC790-AD66-43C4-89C6-FAB063C0C686}"/>
    <cellStyle name="Total 2" xfId="51" xr:uid="{868B84D8-CF61-46C3-BB5F-F4659A6AC7C0}"/>
    <cellStyle name="Vírgula 2" xfId="6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008\Dados\SecHab\Eng\CENTRO%20DE%20CONVIV&#202;NCIA%20-%20BAIRRO%20PLANALTO\Or&#231;amento\Centro%20convivencia%20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>
        <row r="38">
          <cell r="A38">
            <v>43235</v>
          </cell>
          <cell r="C38" t="str">
            <v>Não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13AF-D88D-4286-AF4C-16A3494B9E6F}">
  <dimension ref="A1:O45"/>
  <sheetViews>
    <sheetView view="pageBreakPreview" zoomScaleNormal="100" zoomScaleSheetLayoutView="100" workbookViewId="0">
      <selection activeCell="C10" sqref="C10:G14"/>
    </sheetView>
  </sheetViews>
  <sheetFormatPr defaultRowHeight="15"/>
  <cols>
    <col min="2" max="2" width="52.5703125" bestFit="1" customWidth="1"/>
    <col min="3" max="3" width="25.85546875" bestFit="1" customWidth="1"/>
    <col min="4" max="4" width="20" bestFit="1" customWidth="1"/>
    <col min="5" max="5" width="9.85546875" bestFit="1" customWidth="1"/>
    <col min="6" max="6" width="20" bestFit="1" customWidth="1"/>
    <col min="7" max="7" width="9.85546875" bestFit="1" customWidth="1"/>
    <col min="8" max="8" width="18.28515625" bestFit="1" customWidth="1"/>
    <col min="9" max="9" width="9.85546875" bestFit="1" customWidth="1"/>
    <col min="10" max="10" width="18.28515625" bestFit="1" customWidth="1"/>
    <col min="11" max="11" width="9.85546875" bestFit="1" customWidth="1"/>
    <col min="12" max="12" width="20" bestFit="1" customWidth="1"/>
    <col min="13" max="13" width="9.85546875" bestFit="1" customWidth="1"/>
    <col min="14" max="14" width="20" bestFit="1" customWidth="1"/>
    <col min="15" max="15" width="9.85546875" bestFit="1" customWidth="1"/>
  </cols>
  <sheetData>
    <row r="1" spans="1:15" ht="26.25">
      <c r="A1" s="155" t="s">
        <v>98</v>
      </c>
      <c r="B1" s="156"/>
      <c r="C1" s="156"/>
      <c r="D1" s="156"/>
      <c r="E1" s="156"/>
      <c r="F1" s="156"/>
      <c r="G1" s="97"/>
      <c r="H1" s="98"/>
      <c r="I1" s="97"/>
      <c r="J1" s="98"/>
      <c r="K1" s="97"/>
      <c r="L1" s="98"/>
      <c r="M1" s="97"/>
      <c r="N1" s="97"/>
      <c r="O1" s="99"/>
    </row>
    <row r="2" spans="1:15" ht="26.25">
      <c r="A2" s="157" t="s">
        <v>99</v>
      </c>
      <c r="B2" s="158"/>
      <c r="C2" s="158"/>
      <c r="D2" s="100"/>
      <c r="E2" s="101"/>
      <c r="F2" s="100"/>
      <c r="G2" s="102"/>
      <c r="H2" s="100"/>
      <c r="I2" s="102"/>
      <c r="J2" s="100"/>
      <c r="K2" s="102"/>
      <c r="L2" s="100"/>
      <c r="M2" s="102"/>
      <c r="N2" s="102"/>
      <c r="O2" s="103"/>
    </row>
    <row r="3" spans="1:15" ht="26.25">
      <c r="A3" s="157" t="s">
        <v>82</v>
      </c>
      <c r="B3" s="158"/>
      <c r="C3" s="158"/>
      <c r="D3" s="100"/>
      <c r="E3" s="101"/>
      <c r="F3" s="100"/>
      <c r="G3" s="102"/>
      <c r="H3" s="100"/>
      <c r="I3" s="102"/>
      <c r="J3" s="100"/>
      <c r="K3" s="102"/>
      <c r="L3" s="100"/>
      <c r="M3" s="102"/>
      <c r="N3" s="102"/>
      <c r="O3" s="103"/>
    </row>
    <row r="4" spans="1:15">
      <c r="A4" s="146" t="s">
        <v>83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8"/>
    </row>
    <row r="5" spans="1:15">
      <c r="A5" s="146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8"/>
    </row>
    <row r="6" spans="1:15" ht="15.75" thickBot="1">
      <c r="A6" s="149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1"/>
    </row>
    <row r="7" spans="1:15" ht="18.75" thickBot="1">
      <c r="A7" s="159" t="s">
        <v>84</v>
      </c>
      <c r="B7" s="159" t="s">
        <v>10</v>
      </c>
      <c r="C7" s="161" t="s">
        <v>85</v>
      </c>
      <c r="D7" s="152" t="s">
        <v>86</v>
      </c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4"/>
    </row>
    <row r="8" spans="1:15" ht="21" thickBot="1">
      <c r="A8" s="160"/>
      <c r="B8" s="160"/>
      <c r="C8" s="162"/>
      <c r="D8" s="163" t="s">
        <v>87</v>
      </c>
      <c r="E8" s="164"/>
      <c r="F8" s="163" t="s">
        <v>88</v>
      </c>
      <c r="G8" s="164"/>
      <c r="H8" s="163" t="s">
        <v>89</v>
      </c>
      <c r="I8" s="164"/>
      <c r="J8" s="163" t="s">
        <v>90</v>
      </c>
      <c r="K8" s="164"/>
      <c r="L8" s="163" t="s">
        <v>91</v>
      </c>
      <c r="M8" s="165"/>
      <c r="N8" s="132"/>
      <c r="O8" s="133"/>
    </row>
    <row r="9" spans="1:15" ht="23.25">
      <c r="A9" s="104"/>
      <c r="B9" s="105"/>
      <c r="C9" s="106"/>
      <c r="D9" s="107" t="s">
        <v>92</v>
      </c>
      <c r="E9" s="116" t="s">
        <v>93</v>
      </c>
      <c r="F9" s="108" t="s">
        <v>92</v>
      </c>
      <c r="G9" s="116" t="s">
        <v>93</v>
      </c>
      <c r="H9" s="108" t="s">
        <v>92</v>
      </c>
      <c r="I9" s="116" t="s">
        <v>93</v>
      </c>
      <c r="J9" s="107" t="s">
        <v>92</v>
      </c>
      <c r="K9" s="116" t="s">
        <v>93</v>
      </c>
      <c r="L9" s="108" t="s">
        <v>92</v>
      </c>
      <c r="M9" s="118" t="s">
        <v>93</v>
      </c>
      <c r="N9" s="107" t="s">
        <v>92</v>
      </c>
      <c r="O9" s="115" t="s">
        <v>93</v>
      </c>
    </row>
    <row r="10" spans="1:15" ht="23.25">
      <c r="A10" s="109" t="s">
        <v>94</v>
      </c>
      <c r="B10" s="110" t="str">
        <f>'ORÇAMENTO FINAL'!E9</f>
        <v>ESTACAS</v>
      </c>
      <c r="C10" s="112"/>
      <c r="D10" s="119"/>
      <c r="E10" s="120"/>
      <c r="F10" s="119"/>
      <c r="G10" s="120"/>
      <c r="H10" s="119"/>
      <c r="I10" s="120"/>
      <c r="J10" s="119"/>
      <c r="K10" s="120"/>
      <c r="L10" s="119"/>
      <c r="M10" s="120"/>
      <c r="N10" s="134"/>
      <c r="O10" s="121"/>
    </row>
    <row r="11" spans="1:15" ht="23.25">
      <c r="A11" s="109" t="s">
        <v>64</v>
      </c>
      <c r="B11" s="110" t="str">
        <f>'ORÇAMENTO FINAL'!E13</f>
        <v>BALDRAME</v>
      </c>
      <c r="C11" s="113"/>
      <c r="D11" s="119"/>
      <c r="E11" s="120"/>
      <c r="F11" s="119"/>
      <c r="G11" s="120"/>
      <c r="H11" s="119"/>
      <c r="I11" s="120"/>
      <c r="J11" s="119"/>
      <c r="K11" s="120"/>
      <c r="L11" s="119"/>
      <c r="M11" s="120"/>
      <c r="N11" s="134"/>
      <c r="O11" s="121"/>
    </row>
    <row r="12" spans="1:15" ht="23.25">
      <c r="A12" s="109" t="s">
        <v>95</v>
      </c>
      <c r="B12" s="110" t="str">
        <f>'ORÇAMENTO FINAL'!E23</f>
        <v>PISO</v>
      </c>
      <c r="C12" s="112"/>
      <c r="D12" s="119"/>
      <c r="E12" s="120"/>
      <c r="F12" s="119"/>
      <c r="G12" s="120"/>
      <c r="H12" s="119"/>
      <c r="I12" s="120"/>
      <c r="J12" s="119"/>
      <c r="K12" s="120"/>
      <c r="L12" s="119"/>
      <c r="M12" s="120"/>
      <c r="N12" s="134"/>
      <c r="O12" s="121"/>
    </row>
    <row r="13" spans="1:15" ht="23.25">
      <c r="A13" s="109" t="s">
        <v>96</v>
      </c>
      <c r="B13" s="110" t="str">
        <f>'ORÇAMENTO FINAL'!E27</f>
        <v>CERCAMENTO</v>
      </c>
      <c r="C13" s="113"/>
      <c r="D13" s="119"/>
      <c r="E13" s="120"/>
      <c r="F13" s="119"/>
      <c r="G13" s="120"/>
      <c r="H13" s="119"/>
      <c r="I13" s="120"/>
      <c r="J13" s="119"/>
      <c r="K13" s="120"/>
      <c r="L13" s="119"/>
      <c r="M13" s="120"/>
      <c r="N13" s="134"/>
      <c r="O13" s="121"/>
    </row>
    <row r="14" spans="1:15" ht="23.25">
      <c r="A14" s="109"/>
      <c r="B14" s="110"/>
      <c r="C14" s="113"/>
      <c r="D14" s="119"/>
      <c r="E14" s="120"/>
      <c r="F14" s="119"/>
      <c r="G14" s="120"/>
      <c r="H14" s="119"/>
      <c r="I14" s="120"/>
      <c r="J14" s="119"/>
      <c r="K14" s="120"/>
      <c r="L14" s="119"/>
      <c r="M14" s="120"/>
      <c r="N14" s="134"/>
      <c r="O14" s="121"/>
    </row>
    <row r="15" spans="1:15" ht="23.25">
      <c r="A15" s="109"/>
      <c r="B15" s="110"/>
      <c r="C15" s="113"/>
      <c r="D15" s="119"/>
      <c r="E15" s="120"/>
      <c r="F15" s="119"/>
      <c r="G15" s="120"/>
      <c r="H15" s="119"/>
      <c r="I15" s="120"/>
      <c r="J15" s="119"/>
      <c r="K15" s="120"/>
      <c r="L15" s="119"/>
      <c r="M15" s="120"/>
      <c r="N15" s="134"/>
      <c r="O15" s="121"/>
    </row>
    <row r="16" spans="1:15" ht="23.25">
      <c r="A16" s="109"/>
      <c r="B16" s="110"/>
      <c r="C16" s="113"/>
      <c r="D16" s="119"/>
      <c r="E16" s="120"/>
      <c r="F16" s="119"/>
      <c r="G16" s="120"/>
      <c r="H16" s="119"/>
      <c r="I16" s="120"/>
      <c r="J16" s="119"/>
      <c r="K16" s="120"/>
      <c r="L16" s="119"/>
      <c r="M16" s="120"/>
      <c r="N16" s="134"/>
      <c r="O16" s="121"/>
    </row>
    <row r="17" spans="1:15" ht="23.25">
      <c r="A17" s="109"/>
      <c r="B17" s="110"/>
      <c r="C17" s="113"/>
      <c r="D17" s="119"/>
      <c r="E17" s="120"/>
      <c r="F17" s="119"/>
      <c r="G17" s="120"/>
      <c r="H17" s="119"/>
      <c r="I17" s="120"/>
      <c r="J17" s="119"/>
      <c r="K17" s="120"/>
      <c r="L17" s="119"/>
      <c r="M17" s="120"/>
      <c r="N17" s="134"/>
      <c r="O17" s="121"/>
    </row>
    <row r="18" spans="1:15" ht="23.25">
      <c r="A18" s="109"/>
      <c r="B18" s="110"/>
      <c r="C18" s="113"/>
      <c r="D18" s="119"/>
      <c r="E18" s="120"/>
      <c r="F18" s="119"/>
      <c r="G18" s="120"/>
      <c r="H18" s="119"/>
      <c r="I18" s="120"/>
      <c r="J18" s="119"/>
      <c r="K18" s="120"/>
      <c r="L18" s="119"/>
      <c r="M18" s="120"/>
      <c r="N18" s="134"/>
      <c r="O18" s="121"/>
    </row>
    <row r="19" spans="1:15" ht="23.25">
      <c r="A19" s="109"/>
      <c r="B19" s="110"/>
      <c r="C19" s="113"/>
      <c r="D19" s="119"/>
      <c r="E19" s="120"/>
      <c r="F19" s="119"/>
      <c r="G19" s="120"/>
      <c r="H19" s="119"/>
      <c r="I19" s="120"/>
      <c r="J19" s="119"/>
      <c r="K19" s="120"/>
      <c r="L19" s="119"/>
      <c r="M19" s="120"/>
      <c r="N19" s="134"/>
      <c r="O19" s="121"/>
    </row>
    <row r="20" spans="1:15" ht="23.25">
      <c r="A20" s="109"/>
      <c r="B20" s="110"/>
      <c r="C20" s="113"/>
      <c r="D20" s="119"/>
      <c r="E20" s="120"/>
      <c r="F20" s="119"/>
      <c r="G20" s="120"/>
      <c r="H20" s="119"/>
      <c r="I20" s="120"/>
      <c r="J20" s="119"/>
      <c r="K20" s="120"/>
      <c r="L20" s="119"/>
      <c r="M20" s="120"/>
      <c r="N20" s="134"/>
      <c r="O20" s="121"/>
    </row>
    <row r="21" spans="1:15" ht="23.25">
      <c r="A21" s="109"/>
      <c r="B21" s="110"/>
      <c r="C21" s="113"/>
      <c r="D21" s="119"/>
      <c r="E21" s="120"/>
      <c r="F21" s="119"/>
      <c r="G21" s="120"/>
      <c r="H21" s="119"/>
      <c r="I21" s="120"/>
      <c r="J21" s="119"/>
      <c r="K21" s="120"/>
      <c r="L21" s="119"/>
      <c r="M21" s="120"/>
      <c r="N21" s="134"/>
      <c r="O21" s="121"/>
    </row>
    <row r="22" spans="1:15" ht="23.25">
      <c r="A22" s="109"/>
      <c r="B22" s="110"/>
      <c r="C22" s="113"/>
      <c r="D22" s="119"/>
      <c r="E22" s="120"/>
      <c r="F22" s="119"/>
      <c r="G22" s="120"/>
      <c r="H22" s="119"/>
      <c r="I22" s="120"/>
      <c r="J22" s="119"/>
      <c r="K22" s="120"/>
      <c r="L22" s="119"/>
      <c r="M22" s="120"/>
      <c r="N22" s="134"/>
      <c r="O22" s="121"/>
    </row>
    <row r="23" spans="1:15" ht="23.25">
      <c r="A23" s="109"/>
      <c r="B23" s="110"/>
      <c r="C23" s="114"/>
      <c r="D23" s="119"/>
      <c r="E23" s="120"/>
      <c r="F23" s="119"/>
      <c r="G23" s="120"/>
      <c r="H23" s="119"/>
      <c r="I23" s="120"/>
      <c r="J23" s="119"/>
      <c r="K23" s="120"/>
      <c r="L23" s="119"/>
      <c r="M23" s="120"/>
      <c r="N23" s="134"/>
      <c r="O23" s="121"/>
    </row>
    <row r="24" spans="1:15" ht="23.25">
      <c r="A24" s="109"/>
      <c r="B24" s="110"/>
      <c r="C24" s="114"/>
      <c r="D24" s="119"/>
      <c r="E24" s="120"/>
      <c r="F24" s="119"/>
      <c r="G24" s="120"/>
      <c r="H24" s="119"/>
      <c r="I24" s="120"/>
      <c r="J24" s="119"/>
      <c r="K24" s="120"/>
      <c r="L24" s="119"/>
      <c r="M24" s="120"/>
      <c r="N24" s="134"/>
      <c r="O24" s="121"/>
    </row>
    <row r="25" spans="1:15" ht="23.25">
      <c r="A25" s="109"/>
      <c r="B25" s="110"/>
      <c r="C25" s="114"/>
      <c r="D25" s="119"/>
      <c r="E25" s="120"/>
      <c r="F25" s="119"/>
      <c r="G25" s="120"/>
      <c r="H25" s="119"/>
      <c r="I25" s="120"/>
      <c r="J25" s="119"/>
      <c r="K25" s="120"/>
      <c r="L25" s="119"/>
      <c r="M25" s="120"/>
      <c r="N25" s="134"/>
      <c r="O25" s="121"/>
    </row>
    <row r="26" spans="1:15" ht="23.25">
      <c r="A26" s="109"/>
      <c r="B26" s="111"/>
      <c r="C26" s="113"/>
      <c r="D26" s="119"/>
      <c r="E26" s="120"/>
      <c r="F26" s="119"/>
      <c r="G26" s="120"/>
      <c r="H26" s="119"/>
      <c r="I26" s="120"/>
      <c r="J26" s="119"/>
      <c r="K26" s="120"/>
      <c r="L26" s="119"/>
      <c r="M26" s="120"/>
      <c r="N26" s="134"/>
      <c r="O26" s="121"/>
    </row>
    <row r="27" spans="1:15" ht="23.25">
      <c r="A27" s="109"/>
      <c r="B27" s="111"/>
      <c r="C27" s="113"/>
      <c r="D27" s="119"/>
      <c r="E27" s="120"/>
      <c r="F27" s="119"/>
      <c r="G27" s="120"/>
      <c r="H27" s="119"/>
      <c r="I27" s="120"/>
      <c r="J27" s="119"/>
      <c r="K27" s="120"/>
      <c r="L27" s="119"/>
      <c r="M27" s="120"/>
      <c r="N27" s="134"/>
      <c r="O27" s="121"/>
    </row>
    <row r="28" spans="1:15" ht="23.25">
      <c r="A28" s="109"/>
      <c r="B28" s="111"/>
      <c r="C28" s="113"/>
      <c r="D28" s="119"/>
      <c r="E28" s="120"/>
      <c r="F28" s="119"/>
      <c r="G28" s="120"/>
      <c r="H28" s="119"/>
      <c r="I28" s="120"/>
      <c r="J28" s="119"/>
      <c r="K28" s="120"/>
      <c r="L28" s="119"/>
      <c r="M28" s="120"/>
      <c r="N28" s="134"/>
      <c r="O28" s="121"/>
    </row>
    <row r="29" spans="1:15" ht="23.25">
      <c r="A29" s="109"/>
      <c r="B29" s="111"/>
      <c r="C29" s="113"/>
      <c r="D29" s="119"/>
      <c r="E29" s="120"/>
      <c r="F29" s="119"/>
      <c r="G29" s="120"/>
      <c r="H29" s="119"/>
      <c r="I29" s="120"/>
      <c r="J29" s="119"/>
      <c r="K29" s="120"/>
      <c r="L29" s="119"/>
      <c r="M29" s="120"/>
      <c r="N29" s="134"/>
      <c r="O29" s="121"/>
    </row>
    <row r="30" spans="1:15" ht="23.25">
      <c r="A30" s="109"/>
      <c r="B30" s="111"/>
      <c r="C30" s="113"/>
      <c r="D30" s="119"/>
      <c r="E30" s="120"/>
      <c r="F30" s="119"/>
      <c r="G30" s="120"/>
      <c r="H30" s="119"/>
      <c r="I30" s="120"/>
      <c r="J30" s="119"/>
      <c r="K30" s="120"/>
      <c r="L30" s="119"/>
      <c r="M30" s="120"/>
      <c r="N30" s="134"/>
      <c r="O30" s="121"/>
    </row>
    <row r="31" spans="1:15" ht="23.25">
      <c r="A31" s="109"/>
      <c r="B31" s="111"/>
      <c r="C31" s="113"/>
      <c r="D31" s="119"/>
      <c r="E31" s="120"/>
      <c r="F31" s="119"/>
      <c r="G31" s="120"/>
      <c r="H31" s="119"/>
      <c r="I31" s="120"/>
      <c r="J31" s="119"/>
      <c r="K31" s="120"/>
      <c r="L31" s="119"/>
      <c r="M31" s="120"/>
      <c r="N31" s="134"/>
      <c r="O31" s="121"/>
    </row>
    <row r="32" spans="1:15" ht="23.25">
      <c r="A32" s="109"/>
      <c r="B32" s="111"/>
      <c r="C32" s="113"/>
      <c r="D32" s="119"/>
      <c r="E32" s="120"/>
      <c r="F32" s="119"/>
      <c r="G32" s="120"/>
      <c r="H32" s="119"/>
      <c r="I32" s="120"/>
      <c r="J32" s="119"/>
      <c r="K32" s="120"/>
      <c r="L32" s="119"/>
      <c r="M32" s="120"/>
      <c r="N32" s="134"/>
      <c r="O32" s="121"/>
    </row>
    <row r="33" spans="1:15" ht="23.25">
      <c r="A33" s="109"/>
      <c r="B33" s="111"/>
      <c r="C33" s="113"/>
      <c r="D33" s="119"/>
      <c r="E33" s="120"/>
      <c r="F33" s="119"/>
      <c r="G33" s="120"/>
      <c r="H33" s="119"/>
      <c r="I33" s="120"/>
      <c r="J33" s="119"/>
      <c r="K33" s="120"/>
      <c r="L33" s="119"/>
      <c r="M33" s="120"/>
      <c r="N33" s="134"/>
      <c r="O33" s="121"/>
    </row>
    <row r="34" spans="1:15" ht="23.25">
      <c r="A34" s="109"/>
      <c r="B34" s="111"/>
      <c r="C34" s="113"/>
      <c r="D34" s="119"/>
      <c r="E34" s="120"/>
      <c r="F34" s="119"/>
      <c r="G34" s="120"/>
      <c r="H34" s="119"/>
      <c r="I34" s="120"/>
      <c r="J34" s="119"/>
      <c r="K34" s="120"/>
      <c r="L34" s="119"/>
      <c r="M34" s="120"/>
      <c r="N34" s="134"/>
      <c r="O34" s="121"/>
    </row>
    <row r="35" spans="1:15" ht="24" thickBot="1">
      <c r="A35" s="109"/>
      <c r="B35" s="111"/>
      <c r="C35" s="113"/>
      <c r="D35" s="119"/>
      <c r="E35" s="120"/>
      <c r="F35" s="119"/>
      <c r="G35" s="120"/>
      <c r="H35" s="119"/>
      <c r="I35" s="120"/>
      <c r="J35" s="119"/>
      <c r="K35" s="120"/>
      <c r="L35" s="119"/>
      <c r="M35" s="127"/>
      <c r="N35" s="135"/>
      <c r="O35" s="136"/>
    </row>
    <row r="36" spans="1:15" ht="20.25">
      <c r="A36" s="140" t="s">
        <v>97</v>
      </c>
      <c r="B36" s="141"/>
      <c r="C36" s="144">
        <f>SUM(C10:C35)</f>
        <v>0</v>
      </c>
      <c r="D36" s="122">
        <f>SUM(D10:D35)</f>
        <v>0</v>
      </c>
      <c r="E36" s="123" t="e">
        <f>D36/C36</f>
        <v>#DIV/0!</v>
      </c>
      <c r="F36" s="124">
        <f>SUM(F12:F13)</f>
        <v>0</v>
      </c>
      <c r="G36" s="123" t="e">
        <f>F36/C36</f>
        <v>#DIV/0!</v>
      </c>
      <c r="H36" s="124"/>
      <c r="I36" s="123"/>
      <c r="J36" s="124"/>
      <c r="K36" s="123"/>
      <c r="L36" s="124"/>
      <c r="M36" s="125"/>
      <c r="N36" s="130"/>
      <c r="O36" s="125"/>
    </row>
    <row r="37" spans="1:15" ht="21" thickBot="1">
      <c r="A37" s="142"/>
      <c r="B37" s="143"/>
      <c r="C37" s="145"/>
      <c r="D37" s="126">
        <f>D36</f>
        <v>0</v>
      </c>
      <c r="E37" s="127" t="e">
        <f>D37/C36</f>
        <v>#DIV/0!</v>
      </c>
      <c r="F37" s="128">
        <f>F36+D37</f>
        <v>0</v>
      </c>
      <c r="G37" s="127" t="e">
        <f>F37/C36</f>
        <v>#DIV/0!</v>
      </c>
      <c r="H37" s="128"/>
      <c r="I37" s="127"/>
      <c r="J37" s="128"/>
      <c r="K37" s="127"/>
      <c r="L37" s="128"/>
      <c r="M37" s="129"/>
      <c r="N37" s="131"/>
      <c r="O37" s="129"/>
    </row>
    <row r="42" spans="1:15">
      <c r="A42" s="95"/>
      <c r="B42" s="95"/>
      <c r="C42" s="96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</row>
    <row r="44" spans="1:15" ht="15.75" thickBot="1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</row>
    <row r="45" spans="1:15" ht="15.75" thickBot="1">
      <c r="A45" s="95"/>
      <c r="B45" s="95"/>
      <c r="C45" s="95"/>
      <c r="D45" s="95"/>
      <c r="E45" s="95"/>
      <c r="F45" s="95"/>
      <c r="G45" s="95"/>
      <c r="H45" s="95"/>
      <c r="I45" s="95"/>
      <c r="J45" s="117"/>
      <c r="K45" s="95"/>
      <c r="L45" s="95"/>
      <c r="M45" s="95"/>
      <c r="N45" s="95"/>
      <c r="O45" s="95"/>
    </row>
  </sheetData>
  <mergeCells count="15">
    <mergeCell ref="A36:B37"/>
    <mergeCell ref="C36:C37"/>
    <mergeCell ref="A4:O6"/>
    <mergeCell ref="D7:O7"/>
    <mergeCell ref="A1:F1"/>
    <mergeCell ref="A2:C2"/>
    <mergeCell ref="A3:C3"/>
    <mergeCell ref="A7:A8"/>
    <mergeCell ref="B7:B8"/>
    <mergeCell ref="C7:C8"/>
    <mergeCell ref="D8:E8"/>
    <mergeCell ref="F8:G8"/>
    <mergeCell ref="H8:I8"/>
    <mergeCell ref="J8:K8"/>
    <mergeCell ref="L8:M8"/>
  </mergeCells>
  <pageMargins left="0.511811024" right="0.511811024" top="0.78740157499999996" bottom="0.78740157499999996" header="0.31496062000000002" footer="0.31496062000000002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D3029-59A1-4F80-8D01-6FFBDC93299B}">
  <sheetPr>
    <pageSetUpPr fitToPage="1"/>
  </sheetPr>
  <dimension ref="A1:R32"/>
  <sheetViews>
    <sheetView tabSelected="1" view="pageBreakPreview" zoomScale="82" zoomScaleNormal="82" zoomScaleSheetLayoutView="82" workbookViewId="0">
      <pane ySplit="7" topLeftCell="A8" activePane="bottomLeft" state="frozen"/>
      <selection activeCell="C1" sqref="C1"/>
      <selection pane="bottomLeft" activeCell="K15" sqref="K15"/>
    </sheetView>
  </sheetViews>
  <sheetFormatPr defaultRowHeight="15"/>
  <cols>
    <col min="1" max="1" width="9.5703125" style="19" customWidth="1"/>
    <col min="2" max="2" width="14.140625" style="19" customWidth="1"/>
    <col min="3" max="3" width="11.5703125" style="19" customWidth="1"/>
    <col min="4" max="4" width="0" style="19" hidden="1" customWidth="1"/>
    <col min="5" max="5" width="81.5703125" style="19" customWidth="1"/>
    <col min="6" max="6" width="17.42578125" style="27" customWidth="1"/>
    <col min="7" max="7" width="13.28515625" style="19" customWidth="1"/>
    <col min="8" max="8" width="10.85546875" style="19" customWidth="1"/>
    <col min="9" max="9" width="12.42578125" style="8" customWidth="1"/>
    <col min="10" max="10" width="18.85546875" style="17" customWidth="1"/>
    <col min="11" max="11" width="19.42578125" style="17" customWidth="1"/>
    <col min="12" max="12" width="18.7109375" style="17" customWidth="1"/>
    <col min="13" max="18" width="9.140625" style="18"/>
    <col min="19" max="16384" width="9.140625" style="19"/>
  </cols>
  <sheetData>
    <row r="1" spans="1:18" ht="22.5" customHeight="1" thickBot="1">
      <c r="A1" s="171" t="s">
        <v>102</v>
      </c>
      <c r="B1" s="172"/>
      <c r="C1" s="173"/>
      <c r="D1" s="173"/>
      <c r="E1" s="174"/>
      <c r="F1" s="24" t="s">
        <v>0</v>
      </c>
      <c r="G1" s="187" t="s">
        <v>38</v>
      </c>
      <c r="H1" s="188"/>
      <c r="I1" s="188"/>
      <c r="J1" s="188"/>
      <c r="K1" s="188"/>
      <c r="L1" s="189"/>
    </row>
    <row r="2" spans="1:18" ht="20.25" customHeight="1" thickBot="1">
      <c r="A2" s="175"/>
      <c r="B2" s="176"/>
      <c r="C2" s="177"/>
      <c r="D2" s="177"/>
      <c r="E2" s="178"/>
      <c r="F2" s="25" t="s">
        <v>1</v>
      </c>
      <c r="G2" s="1">
        <v>302.36</v>
      </c>
      <c r="H2" s="2" t="s">
        <v>2</v>
      </c>
      <c r="I2" s="9"/>
      <c r="J2" s="12"/>
      <c r="K2" s="12"/>
      <c r="L2" s="13"/>
    </row>
    <row r="3" spans="1:18" ht="15.75" thickBot="1">
      <c r="A3" s="175"/>
      <c r="B3" s="176"/>
      <c r="C3" s="177"/>
      <c r="D3" s="177"/>
      <c r="E3" s="178"/>
      <c r="F3" s="25" t="s">
        <v>3</v>
      </c>
      <c r="G3" s="3" t="s">
        <v>39</v>
      </c>
      <c r="H3" s="4"/>
      <c r="I3" s="10"/>
      <c r="J3" s="14"/>
      <c r="K3" s="14"/>
      <c r="L3" s="15"/>
    </row>
    <row r="4" spans="1:18" ht="15.75" thickBot="1">
      <c r="A4" s="179"/>
      <c r="B4" s="180"/>
      <c r="C4" s="181"/>
      <c r="D4" s="181"/>
      <c r="E4" s="182"/>
      <c r="F4" s="26" t="s">
        <v>4</v>
      </c>
      <c r="G4" s="5" t="s">
        <v>44</v>
      </c>
      <c r="H4" s="6"/>
      <c r="I4" s="11"/>
      <c r="J4" s="12"/>
      <c r="K4" s="12"/>
      <c r="L4" s="13"/>
    </row>
    <row r="5" spans="1:18" ht="30.75" thickBot="1">
      <c r="A5" s="183"/>
      <c r="B5" s="184"/>
      <c r="C5" s="185"/>
      <c r="D5" s="185"/>
      <c r="E5" s="186"/>
      <c r="F5" s="23" t="s">
        <v>5</v>
      </c>
      <c r="G5" s="190">
        <v>0.2311</v>
      </c>
      <c r="H5" s="191"/>
      <c r="I5" s="192"/>
      <c r="J5" s="193" t="s">
        <v>6</v>
      </c>
      <c r="K5" s="194"/>
      <c r="L5" s="7"/>
    </row>
    <row r="6" spans="1:18" ht="30" customHeight="1" thickBot="1">
      <c r="A6" s="195" t="s">
        <v>7</v>
      </c>
      <c r="B6" s="196" t="s">
        <v>8</v>
      </c>
      <c r="C6" s="195" t="s">
        <v>9</v>
      </c>
      <c r="D6" s="198" t="s">
        <v>7</v>
      </c>
      <c r="E6" s="200" t="s">
        <v>10</v>
      </c>
      <c r="F6" s="195" t="s">
        <v>11</v>
      </c>
      <c r="G6" s="45" t="s">
        <v>12</v>
      </c>
      <c r="H6" s="201" t="s">
        <v>13</v>
      </c>
      <c r="I6" s="202"/>
      <c r="J6" s="201" t="s">
        <v>14</v>
      </c>
      <c r="K6" s="202"/>
      <c r="L6" s="203" t="s">
        <v>15</v>
      </c>
    </row>
    <row r="7" spans="1:18" ht="16.5" thickBot="1">
      <c r="A7" s="195"/>
      <c r="B7" s="197"/>
      <c r="C7" s="195"/>
      <c r="D7" s="199"/>
      <c r="E7" s="200"/>
      <c r="F7" s="195"/>
      <c r="G7" s="44" t="s">
        <v>43</v>
      </c>
      <c r="H7" s="20" t="s">
        <v>16</v>
      </c>
      <c r="I7" s="20" t="s">
        <v>17</v>
      </c>
      <c r="J7" s="52" t="s">
        <v>16</v>
      </c>
      <c r="K7" s="52" t="s">
        <v>17</v>
      </c>
      <c r="L7" s="204"/>
    </row>
    <row r="8" spans="1:18" s="22" customFormat="1" ht="16.5" customHeight="1" thickBot="1">
      <c r="A8" s="33">
        <v>1</v>
      </c>
      <c r="B8" s="28"/>
      <c r="C8" s="28"/>
      <c r="D8" s="28"/>
      <c r="E8" s="28" t="s">
        <v>21</v>
      </c>
      <c r="F8" s="53"/>
      <c r="G8" s="28"/>
      <c r="H8" s="28"/>
      <c r="I8" s="28"/>
      <c r="J8" s="28"/>
      <c r="K8" s="28"/>
      <c r="L8" s="28"/>
      <c r="M8" s="21"/>
      <c r="N8" s="21"/>
      <c r="O8" s="21"/>
      <c r="P8" s="21"/>
      <c r="Q8" s="21"/>
      <c r="R8" s="21"/>
    </row>
    <row r="9" spans="1:18" s="22" customFormat="1" ht="16.5" thickBot="1">
      <c r="A9" s="33" t="s">
        <v>64</v>
      </c>
      <c r="B9" s="28"/>
      <c r="C9" s="28"/>
      <c r="D9" s="28"/>
      <c r="E9" s="29" t="s">
        <v>30</v>
      </c>
      <c r="F9" s="54"/>
      <c r="G9" s="29"/>
      <c r="H9" s="29"/>
      <c r="I9" s="29"/>
      <c r="J9" s="29"/>
      <c r="K9" s="29"/>
      <c r="L9" s="138"/>
      <c r="M9" s="21"/>
      <c r="N9" s="21"/>
      <c r="O9" s="21"/>
      <c r="P9" s="21"/>
      <c r="Q9" s="21"/>
      <c r="R9" s="21"/>
    </row>
    <row r="10" spans="1:18" ht="31.5">
      <c r="A10" s="36" t="s">
        <v>65</v>
      </c>
      <c r="B10" s="68" t="s">
        <v>28</v>
      </c>
      <c r="C10" s="68">
        <v>6</v>
      </c>
      <c r="D10" s="67"/>
      <c r="E10" s="70" t="s">
        <v>49</v>
      </c>
      <c r="F10" s="68" t="s">
        <v>19</v>
      </c>
      <c r="G10" s="55"/>
      <c r="H10" s="56"/>
      <c r="I10" s="56"/>
      <c r="J10" s="57"/>
      <c r="K10" s="57"/>
      <c r="L10" s="58"/>
    </row>
    <row r="11" spans="1:18" ht="31.5" customHeight="1">
      <c r="A11" s="36" t="s">
        <v>66</v>
      </c>
      <c r="B11" s="38" t="s">
        <v>18</v>
      </c>
      <c r="C11" s="63" t="s">
        <v>50</v>
      </c>
      <c r="D11" s="39"/>
      <c r="E11" s="64" t="s">
        <v>51</v>
      </c>
      <c r="F11" s="38" t="s">
        <v>24</v>
      </c>
      <c r="G11" s="59"/>
      <c r="H11" s="56"/>
      <c r="I11" s="56"/>
      <c r="J11" s="57"/>
      <c r="K11" s="57"/>
      <c r="L11" s="58"/>
    </row>
    <row r="12" spans="1:18" ht="33.75" customHeight="1" thickBot="1">
      <c r="A12" s="36" t="s">
        <v>67</v>
      </c>
      <c r="B12" s="47" t="s">
        <v>18</v>
      </c>
      <c r="C12" s="47" t="s">
        <v>27</v>
      </c>
      <c r="D12" s="48"/>
      <c r="E12" s="71" t="s">
        <v>52</v>
      </c>
      <c r="F12" s="47" t="s">
        <v>24</v>
      </c>
      <c r="G12" s="60"/>
      <c r="H12" s="56"/>
      <c r="I12" s="56"/>
      <c r="J12" s="57"/>
      <c r="K12" s="57"/>
      <c r="L12" s="58"/>
    </row>
    <row r="13" spans="1:18" s="22" customFormat="1" ht="16.5" thickBot="1">
      <c r="A13" s="33">
        <v>2</v>
      </c>
      <c r="B13" s="28"/>
      <c r="C13" s="28"/>
      <c r="D13" s="28"/>
      <c r="E13" s="29" t="s">
        <v>34</v>
      </c>
      <c r="F13" s="54"/>
      <c r="G13" s="29"/>
      <c r="H13" s="29"/>
      <c r="I13" s="29"/>
      <c r="J13" s="29"/>
      <c r="K13" s="29"/>
      <c r="L13" s="138"/>
      <c r="M13" s="21"/>
      <c r="N13" s="21"/>
      <c r="O13" s="21"/>
      <c r="P13" s="21"/>
      <c r="Q13" s="21"/>
      <c r="R13" s="21"/>
    </row>
    <row r="14" spans="1:18" ht="31.5">
      <c r="A14" s="72" t="s">
        <v>68</v>
      </c>
      <c r="B14" s="73" t="s">
        <v>18</v>
      </c>
      <c r="C14" s="73" t="s">
        <v>31</v>
      </c>
      <c r="D14" s="73"/>
      <c r="E14" s="74" t="s">
        <v>23</v>
      </c>
      <c r="F14" s="73" t="s">
        <v>24</v>
      </c>
      <c r="G14" s="75"/>
      <c r="H14" s="76"/>
      <c r="I14" s="76"/>
      <c r="J14" s="77"/>
      <c r="K14" s="77"/>
      <c r="L14" s="78"/>
    </row>
    <row r="15" spans="1:18" ht="47.25">
      <c r="A15" s="30" t="s">
        <v>69</v>
      </c>
      <c r="B15" s="38" t="s">
        <v>18</v>
      </c>
      <c r="C15" s="38" t="s">
        <v>27</v>
      </c>
      <c r="D15" s="39"/>
      <c r="E15" s="79" t="s">
        <v>52</v>
      </c>
      <c r="F15" s="38" t="s">
        <v>24</v>
      </c>
      <c r="G15" s="59"/>
      <c r="H15" s="80"/>
      <c r="I15" s="80"/>
      <c r="J15" s="81"/>
      <c r="K15" s="81"/>
      <c r="L15" s="82"/>
    </row>
    <row r="16" spans="1:18" ht="31.5">
      <c r="A16" s="30" t="s">
        <v>70</v>
      </c>
      <c r="B16" s="31" t="s">
        <v>18</v>
      </c>
      <c r="C16" s="31" t="s">
        <v>25</v>
      </c>
      <c r="D16" s="31"/>
      <c r="E16" s="32" t="s">
        <v>26</v>
      </c>
      <c r="F16" s="31" t="s">
        <v>22</v>
      </c>
      <c r="G16" s="61"/>
      <c r="H16" s="80"/>
      <c r="I16" s="80"/>
      <c r="J16" s="81"/>
      <c r="K16" s="81"/>
      <c r="L16" s="82"/>
    </row>
    <row r="17" spans="1:18" ht="47.25">
      <c r="A17" s="30" t="s">
        <v>71</v>
      </c>
      <c r="B17" s="31" t="s">
        <v>18</v>
      </c>
      <c r="C17" s="31" t="s">
        <v>32</v>
      </c>
      <c r="D17" s="31"/>
      <c r="E17" s="32" t="s">
        <v>33</v>
      </c>
      <c r="F17" s="31" t="s">
        <v>20</v>
      </c>
      <c r="G17" s="61"/>
      <c r="H17" s="80"/>
      <c r="I17" s="80"/>
      <c r="J17" s="81"/>
      <c r="K17" s="81"/>
      <c r="L17" s="82"/>
    </row>
    <row r="18" spans="1:18" ht="30" customHeight="1">
      <c r="A18" s="30" t="s">
        <v>72</v>
      </c>
      <c r="B18" s="31" t="s">
        <v>18</v>
      </c>
      <c r="C18" s="63" t="s">
        <v>61</v>
      </c>
      <c r="D18" s="31"/>
      <c r="E18" s="64" t="s">
        <v>62</v>
      </c>
      <c r="F18" s="31" t="s">
        <v>22</v>
      </c>
      <c r="G18" s="61"/>
      <c r="H18" s="80"/>
      <c r="I18" s="80"/>
      <c r="J18" s="81"/>
      <c r="K18" s="81"/>
      <c r="L18" s="82"/>
    </row>
    <row r="19" spans="1:18" ht="47.25">
      <c r="A19" s="30" t="s">
        <v>73</v>
      </c>
      <c r="B19" s="38" t="s">
        <v>18</v>
      </c>
      <c r="C19" s="38" t="s">
        <v>53</v>
      </c>
      <c r="D19" s="39"/>
      <c r="E19" s="40" t="s">
        <v>54</v>
      </c>
      <c r="F19" s="31" t="s">
        <v>2</v>
      </c>
      <c r="G19" s="61"/>
      <c r="H19" s="80"/>
      <c r="I19" s="80"/>
      <c r="J19" s="81"/>
      <c r="K19" s="81"/>
      <c r="L19" s="82"/>
    </row>
    <row r="20" spans="1:18" ht="47.25">
      <c r="A20" s="30" t="s">
        <v>74</v>
      </c>
      <c r="B20" s="38" t="s">
        <v>18</v>
      </c>
      <c r="C20" s="38" t="s">
        <v>55</v>
      </c>
      <c r="D20" s="39"/>
      <c r="E20" s="40" t="s">
        <v>56</v>
      </c>
      <c r="F20" s="31" t="s">
        <v>2</v>
      </c>
      <c r="G20" s="61"/>
      <c r="H20" s="80"/>
      <c r="I20" s="80"/>
      <c r="J20" s="81"/>
      <c r="K20" s="81"/>
      <c r="L20" s="82"/>
    </row>
    <row r="21" spans="1:18" ht="31.5">
      <c r="A21" s="30" t="s">
        <v>75</v>
      </c>
      <c r="B21" s="38" t="s">
        <v>18</v>
      </c>
      <c r="C21" s="38" t="s">
        <v>57</v>
      </c>
      <c r="D21" s="39"/>
      <c r="E21" s="40" t="s">
        <v>58</v>
      </c>
      <c r="F21" s="31" t="s">
        <v>2</v>
      </c>
      <c r="G21" s="61"/>
      <c r="H21" s="80"/>
      <c r="I21" s="80"/>
      <c r="J21" s="81"/>
      <c r="K21" s="81"/>
      <c r="L21" s="82"/>
    </row>
    <row r="22" spans="1:18" ht="32.25" thickBot="1">
      <c r="A22" s="46" t="s">
        <v>76</v>
      </c>
      <c r="B22" s="47" t="s">
        <v>18</v>
      </c>
      <c r="C22" s="47" t="s">
        <v>59</v>
      </c>
      <c r="D22" s="48"/>
      <c r="E22" s="49" t="s">
        <v>60</v>
      </c>
      <c r="F22" s="83" t="s">
        <v>2</v>
      </c>
      <c r="G22" s="62"/>
      <c r="H22" s="84"/>
      <c r="I22" s="84"/>
      <c r="J22" s="85"/>
      <c r="K22" s="85"/>
      <c r="L22" s="86"/>
    </row>
    <row r="23" spans="1:18" s="22" customFormat="1" ht="16.5" thickBot="1">
      <c r="A23" s="33">
        <v>3</v>
      </c>
      <c r="B23" s="28"/>
      <c r="C23" s="28"/>
      <c r="D23" s="28"/>
      <c r="E23" s="28" t="s">
        <v>36</v>
      </c>
      <c r="F23" s="53"/>
      <c r="G23" s="28"/>
      <c r="H23" s="28"/>
      <c r="I23" s="28"/>
      <c r="J23" s="28"/>
      <c r="K23" s="28"/>
      <c r="L23" s="139"/>
      <c r="M23" s="21"/>
      <c r="N23" s="21"/>
      <c r="O23" s="21"/>
      <c r="P23" s="21"/>
      <c r="Q23" s="21"/>
      <c r="R23" s="21"/>
    </row>
    <row r="24" spans="1:18" ht="15.75">
      <c r="A24" s="36" t="s">
        <v>29</v>
      </c>
      <c r="B24" s="38" t="s">
        <v>28</v>
      </c>
      <c r="C24" s="38">
        <v>15</v>
      </c>
      <c r="D24" s="39"/>
      <c r="E24" s="40" t="s">
        <v>45</v>
      </c>
      <c r="F24" s="73" t="s">
        <v>2</v>
      </c>
      <c r="G24" s="59"/>
      <c r="H24" s="56"/>
      <c r="I24" s="56"/>
      <c r="J24" s="57"/>
      <c r="K24" s="57"/>
      <c r="L24" s="58"/>
    </row>
    <row r="25" spans="1:18" ht="47.25">
      <c r="A25" s="37" t="s">
        <v>77</v>
      </c>
      <c r="B25" s="38" t="s">
        <v>18</v>
      </c>
      <c r="C25" s="38" t="s">
        <v>35</v>
      </c>
      <c r="D25" s="39"/>
      <c r="E25" s="40" t="s">
        <v>41</v>
      </c>
      <c r="F25" s="87" t="s">
        <v>47</v>
      </c>
      <c r="G25" s="59"/>
      <c r="H25" s="56"/>
      <c r="I25" s="56"/>
      <c r="J25" s="57"/>
      <c r="K25" s="57"/>
      <c r="L25" s="58"/>
    </row>
    <row r="26" spans="1:18" s="137" customFormat="1" ht="16.5" thickBot="1">
      <c r="A26" s="37" t="s">
        <v>101</v>
      </c>
      <c r="B26" s="88" t="s">
        <v>28</v>
      </c>
      <c r="C26" s="88">
        <v>5</v>
      </c>
      <c r="D26" s="89"/>
      <c r="E26" s="69" t="s">
        <v>81</v>
      </c>
      <c r="F26" s="90" t="s">
        <v>48</v>
      </c>
      <c r="G26" s="91"/>
      <c r="H26" s="92"/>
      <c r="I26" s="92"/>
      <c r="J26" s="93"/>
      <c r="K26" s="93"/>
      <c r="L26" s="94"/>
    </row>
    <row r="27" spans="1:18" s="22" customFormat="1" ht="16.5" thickBot="1">
      <c r="A27" s="33">
        <v>4</v>
      </c>
      <c r="B27" s="28"/>
      <c r="C27" s="28"/>
      <c r="D27" s="28"/>
      <c r="E27" s="28" t="s">
        <v>100</v>
      </c>
      <c r="F27" s="53"/>
      <c r="G27" s="28"/>
      <c r="H27" s="28"/>
      <c r="I27" s="28"/>
      <c r="J27" s="28"/>
      <c r="K27" s="28"/>
      <c r="L27" s="139"/>
      <c r="M27" s="21"/>
      <c r="N27" s="21"/>
      <c r="O27" s="21"/>
      <c r="P27" s="21"/>
      <c r="Q27" s="21"/>
      <c r="R27" s="21"/>
    </row>
    <row r="28" spans="1:18" s="18" customFormat="1" ht="78.75">
      <c r="A28" s="34" t="s">
        <v>78</v>
      </c>
      <c r="B28" s="35" t="s">
        <v>28</v>
      </c>
      <c r="C28" s="35">
        <v>24</v>
      </c>
      <c r="D28" s="41"/>
      <c r="E28" s="42" t="s">
        <v>46</v>
      </c>
      <c r="F28" s="35" t="s">
        <v>40</v>
      </c>
      <c r="G28" s="43"/>
      <c r="H28" s="56"/>
      <c r="I28" s="56"/>
      <c r="J28" s="57"/>
      <c r="K28" s="57"/>
      <c r="L28" s="58"/>
    </row>
    <row r="29" spans="1:18" s="18" customFormat="1" ht="63">
      <c r="A29" s="34" t="s">
        <v>79</v>
      </c>
      <c r="B29" s="63" t="s">
        <v>18</v>
      </c>
      <c r="C29" s="63" t="s">
        <v>63</v>
      </c>
      <c r="D29" s="50"/>
      <c r="E29" s="69" t="s">
        <v>80</v>
      </c>
      <c r="F29" s="65" t="s">
        <v>40</v>
      </c>
      <c r="G29" s="51"/>
      <c r="H29" s="56"/>
      <c r="I29" s="56"/>
      <c r="J29" s="57"/>
      <c r="K29" s="57"/>
      <c r="L29" s="58"/>
    </row>
    <row r="30" spans="1:18" ht="16.5" thickBot="1">
      <c r="A30" s="166" t="s">
        <v>37</v>
      </c>
      <c r="B30" s="167"/>
      <c r="C30" s="167"/>
      <c r="D30" s="167"/>
      <c r="E30" s="167"/>
      <c r="F30" s="167"/>
      <c r="G30" s="167"/>
      <c r="H30" s="167"/>
      <c r="I30" s="167"/>
      <c r="J30" s="66"/>
      <c r="K30" s="66"/>
      <c r="L30" s="66"/>
    </row>
    <row r="31" spans="1:18" ht="42.75" customHeight="1" thickBot="1">
      <c r="A31" s="168" t="s">
        <v>42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70"/>
    </row>
    <row r="32" spans="1:18">
      <c r="J32" s="16">
        <f>J30+K30</f>
        <v>0</v>
      </c>
    </row>
  </sheetData>
  <mergeCells count="15">
    <mergeCell ref="A30:I30"/>
    <mergeCell ref="A31:L31"/>
    <mergeCell ref="A1:E5"/>
    <mergeCell ref="G1:L1"/>
    <mergeCell ref="G5:I5"/>
    <mergeCell ref="J5:K5"/>
    <mergeCell ref="A6:A7"/>
    <mergeCell ref="B6:B7"/>
    <mergeCell ref="C6:C7"/>
    <mergeCell ref="D6:D7"/>
    <mergeCell ref="E6:E7"/>
    <mergeCell ref="F6:F7"/>
    <mergeCell ref="H6:I6"/>
    <mergeCell ref="J6:K6"/>
    <mergeCell ref="L6:L7"/>
  </mergeCells>
  <phoneticPr fontId="17" type="noConversion"/>
  <pageMargins left="0.25" right="0.25" top="0.75" bottom="0.75" header="0.3" footer="0.3"/>
  <pageSetup paperSize="9" scale="62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CRONOGRAMA</vt:lpstr>
      <vt:lpstr>ORÇAMENTO FINAL</vt:lpstr>
      <vt:lpstr>CRONOGRAMA!Area_de_impressao</vt:lpstr>
      <vt:lpstr>'ORÇAMENTO FINAL'!Area_de_impressao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Vogt</dc:creator>
  <cp:lastModifiedBy>Daniela de Oliveira</cp:lastModifiedBy>
  <cp:lastPrinted>2020-09-01T16:05:54Z</cp:lastPrinted>
  <dcterms:created xsi:type="dcterms:W3CDTF">2019-04-02T13:47:36Z</dcterms:created>
  <dcterms:modified xsi:type="dcterms:W3CDTF">2020-09-18T13:25:08Z</dcterms:modified>
</cp:coreProperties>
</file>